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Demontáže a bourací práce" sheetId="1" r:id="rId1"/>
    <sheet name="Zateplení a  hydroizol.střechy" sheetId="2" r:id="rId2"/>
    <sheet name="Celkem" sheetId="3" r:id="rId3"/>
  </sheets>
  <definedNames/>
  <calcPr fullCalcOnLoad="1"/>
</workbook>
</file>

<file path=xl/sharedStrings.xml><?xml version="1.0" encoding="utf-8"?>
<sst xmlns="http://schemas.openxmlformats.org/spreadsheetml/2006/main" count="107" uniqueCount="65">
  <si>
    <r>
      <t xml:space="preserve">Soupis prací: </t>
    </r>
    <r>
      <rPr>
        <b/>
        <sz val="12"/>
        <rFont val="Times New Roman"/>
        <family val="1"/>
      </rPr>
      <t>Demontáže a bourací práce</t>
    </r>
  </si>
  <si>
    <t>popis položky</t>
  </si>
  <si>
    <t>m.j.</t>
  </si>
  <si>
    <t>množství  m.j.</t>
  </si>
  <si>
    <t>cena za  m.j.</t>
  </si>
  <si>
    <t>cena celkem</t>
  </si>
  <si>
    <t>demontáž hromosvodu</t>
  </si>
  <si>
    <t>kpl</t>
  </si>
  <si>
    <t>demontáž střešní krytiny - šindel</t>
  </si>
  <si>
    <t>m2</t>
  </si>
  <si>
    <t>demontáž střešní krytiny - plechová krytina</t>
  </si>
  <si>
    <t>demontáž oplechování atik, okapnic a čela římsy</t>
  </si>
  <si>
    <t>bm</t>
  </si>
  <si>
    <t>demontáž žlabů a svodů</t>
  </si>
  <si>
    <t>bourání komínu - pod střešní krytinu</t>
  </si>
  <si>
    <t>m3</t>
  </si>
  <si>
    <t>demontáž bednění - prkna tl. 25 mm</t>
  </si>
  <si>
    <t>demontáž konstrukcí krovů z hranolů do 288 cm2</t>
  </si>
  <si>
    <t>staveništní přesun a odvoz vybouraných hmot</t>
  </si>
  <si>
    <t>t</t>
  </si>
  <si>
    <t>poplatek za skládku - asfaltové šindele</t>
  </si>
  <si>
    <t>poplatek za skládku - suť, plech</t>
  </si>
  <si>
    <t>vyčištění stropní konstrukce</t>
  </si>
  <si>
    <t>mezisoučet</t>
  </si>
  <si>
    <t>vedlejší náklady, doprava a přesun hmot</t>
  </si>
  <si>
    <t>Cena celkem bez DPH</t>
  </si>
  <si>
    <t>Výkaz výměr</t>
  </si>
  <si>
    <t>doplnění bednění na šikmou střechu - prkna tl. 25 mm</t>
  </si>
  <si>
    <t>penetrace podkladu</t>
  </si>
  <si>
    <t>parotěsná zábrana asf. pás Vedagard AL-V4E - dod</t>
  </si>
  <si>
    <t>parotěsná zábrana asf. pás Vedagard AL-V4E - mtž</t>
  </si>
  <si>
    <t>spádové desky polystyren EPS 100 S tl. 20-90 mm - dod</t>
  </si>
  <si>
    <t>spádové desky polystyren EPS 100 S tl. 20-90 mm - mtž</t>
  </si>
  <si>
    <t>tep. izo. polystyren EPS 100 S tl. 90 + 90 mm - dod</t>
  </si>
  <si>
    <t>tep. izo. polystyren EPS 100 S tl. 90 + 90 mm - mtž</t>
  </si>
  <si>
    <t>přikotvení tepelné izolace - d+m</t>
  </si>
  <si>
    <t>ks</t>
  </si>
  <si>
    <t>separační geotextilie 300 g/m2 - dod</t>
  </si>
  <si>
    <t>separační geotextilie 300 g/m2 - mtž</t>
  </si>
  <si>
    <t>izolační fólie mPVC Monarplan FM tl. 1,5 mm - dod</t>
  </si>
  <si>
    <t>izolační fólie mPVC Monarplan FM tl. 1,5 mm - mtž</t>
  </si>
  <si>
    <t>kotvící materiál - d+m</t>
  </si>
  <si>
    <t>ukončení tepelné izolace u okapu "truhlík" z vodovzdorné překližky tl. 18 mm rš 660 mm + kotvení - d+m</t>
  </si>
  <si>
    <t>zateplení vnitřní a horní strany atiky - extrudovaný polystyren XPS-30-SF tl. 50 mm - d+m</t>
  </si>
  <si>
    <t>ukončení a rozšíření atiky vodovzdornou překližkou tl. 18 mm rš 400 mm + kotvení - d+m</t>
  </si>
  <si>
    <t>rohová lišta vnitřní plech Viplanyl rš 100 mm - d+m</t>
  </si>
  <si>
    <t>rohová lišta vnější plech Viplanyl rš 100 mm - d+m</t>
  </si>
  <si>
    <t>ukončovací lišta plech Viplanyl rš 100 mm - d+m</t>
  </si>
  <si>
    <t>okapnice plech Viplanyl rš 250 mm - d+m</t>
  </si>
  <si>
    <t>detail napojení a oplechování na nároží šikmé střechy-d+m</t>
  </si>
  <si>
    <t>detail napojení u horní římsy šikmé střechy - d+m</t>
  </si>
  <si>
    <t>nová odvětrávací hlavice</t>
  </si>
  <si>
    <t>podokapní žlab plech Lindab rš 330 mm + háky - d+m</t>
  </si>
  <si>
    <t>odpadní trouba plech Lindab D 100 mm - d+m</t>
  </si>
  <si>
    <r>
      <t xml:space="preserve">Soupis prací: </t>
    </r>
    <r>
      <rPr>
        <b/>
        <sz val="12"/>
        <rFont val="Times New Roman"/>
        <family val="1"/>
      </rPr>
      <t>Zateplení a nová hydroizolace střechy</t>
    </r>
  </si>
  <si>
    <t>Zateplení a nová hydroizolace střechy</t>
  </si>
  <si>
    <t>Demontáže a bourací práce</t>
  </si>
  <si>
    <t>DPH 20%</t>
  </si>
  <si>
    <t>Cena celkem s DPH</t>
  </si>
  <si>
    <t>Položka</t>
  </si>
  <si>
    <t xml:space="preserve">Kč </t>
  </si>
  <si>
    <t>Celková cena za provedení díla</t>
  </si>
  <si>
    <t>budou uloženy na staveništi a likvidaci zajistí investor.</t>
  </si>
  <si>
    <t xml:space="preserve">Příloha č.2 </t>
  </si>
  <si>
    <t>Zdemontované bednění z prken tl. 25 mm, hranoly, žlaby a svody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</si>
</sst>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"/>
      <family val="0"/>
    </font>
    <font>
      <b/>
      <sz val="10"/>
      <name val="Arial"/>
      <family val="0"/>
    </font>
    <font>
      <i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1" borderId="10" xfId="0" applyFont="1" applyFill="1" applyBorder="1" applyAlignment="1">
      <alignment horizontal="center" vertical="center" wrapText="1"/>
    </xf>
    <xf numFmtId="0" fontId="3" fillId="1" borderId="11" xfId="0" applyFont="1" applyFill="1" applyBorder="1" applyAlignment="1">
      <alignment horizontal="center" vertical="center" wrapText="1"/>
    </xf>
    <xf numFmtId="4" fontId="3" fillId="1" borderId="11" xfId="0" applyNumberFormat="1" applyFont="1" applyFill="1" applyBorder="1" applyAlignment="1">
      <alignment horizontal="right" vertical="center" wrapText="1"/>
    </xf>
    <xf numFmtId="3" fontId="3" fillId="1" borderId="12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3" fontId="5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6" fillId="1" borderId="14" xfId="0" applyFont="1" applyFill="1" applyBorder="1" applyAlignment="1">
      <alignment horizontal="left"/>
    </xf>
    <xf numFmtId="0" fontId="6" fillId="1" borderId="14" xfId="0" applyFont="1" applyFill="1" applyBorder="1" applyAlignment="1">
      <alignment horizontal="center"/>
    </xf>
    <xf numFmtId="4" fontId="6" fillId="1" borderId="14" xfId="0" applyNumberFormat="1" applyFont="1" applyFill="1" applyBorder="1" applyAlignment="1">
      <alignment horizontal="right"/>
    </xf>
    <xf numFmtId="3" fontId="6" fillId="1" borderId="14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8" fillId="1" borderId="14" xfId="0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8" fillId="33" borderId="14" xfId="0" applyFont="1" applyFill="1" applyBorder="1" applyAlignment="1">
      <alignment/>
    </xf>
    <xf numFmtId="0" fontId="0" fillId="0" borderId="16" xfId="0" applyBorder="1" applyAlignment="1">
      <alignment/>
    </xf>
    <xf numFmtId="0" fontId="6" fillId="33" borderId="17" xfId="0" applyFont="1" applyFill="1" applyBorder="1" applyAlignment="1">
      <alignment horizontal="left"/>
    </xf>
    <xf numFmtId="0" fontId="8" fillId="33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1" borderId="11" xfId="0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4" fontId="4" fillId="0" borderId="19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G32" sqref="G32"/>
    </sheetView>
  </sheetViews>
  <sheetFormatPr defaultColWidth="9.8515625" defaultRowHeight="12.75"/>
  <cols>
    <col min="1" max="1" width="48.57421875" style="8" customWidth="1"/>
    <col min="2" max="2" width="6.28125" style="12" customWidth="1"/>
    <col min="3" max="3" width="9.28125" style="17" customWidth="1"/>
    <col min="4" max="4" width="9.140625" style="17" customWidth="1"/>
    <col min="5" max="5" width="10.7109375" style="18" customWidth="1"/>
    <col min="6" max="16384" width="9.8515625" style="12" customWidth="1"/>
  </cols>
  <sheetData>
    <row r="1" spans="1:6" ht="12.75">
      <c r="A1" s="34" t="s">
        <v>26</v>
      </c>
      <c r="B1" s="35"/>
      <c r="C1" s="36"/>
      <c r="D1" s="36"/>
      <c r="E1" s="37" t="s">
        <v>63</v>
      </c>
      <c r="F1" s="23"/>
    </row>
    <row r="2" spans="1:6" ht="12.75">
      <c r="A2" s="34"/>
      <c r="B2" s="35"/>
      <c r="C2" s="36"/>
      <c r="D2" s="36"/>
      <c r="E2" s="37"/>
      <c r="F2" s="23"/>
    </row>
    <row r="3" spans="1:6" ht="16.5" thickBot="1">
      <c r="A3" s="1" t="s">
        <v>0</v>
      </c>
      <c r="B3" s="38"/>
      <c r="C3" s="39"/>
      <c r="D3" s="39"/>
      <c r="E3" s="40"/>
      <c r="F3" s="23"/>
    </row>
    <row r="4" spans="1:6" s="7" customFormat="1" ht="30" customHeight="1" thickBot="1">
      <c r="A4" s="2" t="s">
        <v>1</v>
      </c>
      <c r="B4" s="3" t="s">
        <v>2</v>
      </c>
      <c r="C4" s="4" t="s">
        <v>3</v>
      </c>
      <c r="D4" s="4" t="s">
        <v>4</v>
      </c>
      <c r="E4" s="5" t="s">
        <v>5</v>
      </c>
      <c r="F4" s="6"/>
    </row>
    <row r="5" spans="1:5" ht="12.75">
      <c r="A5" s="8" t="s">
        <v>6</v>
      </c>
      <c r="B5" s="9" t="s">
        <v>7</v>
      </c>
      <c r="C5" s="10">
        <v>1</v>
      </c>
      <c r="D5" s="10"/>
      <c r="E5" s="11">
        <f aca="true" t="shared" si="0" ref="E5:E16">+D5*C5</f>
        <v>0</v>
      </c>
    </row>
    <row r="6" spans="1:5" ht="12.75">
      <c r="A6" s="8" t="s">
        <v>8</v>
      </c>
      <c r="B6" s="9" t="s">
        <v>9</v>
      </c>
      <c r="C6" s="10">
        <v>219.5</v>
      </c>
      <c r="D6" s="10"/>
      <c r="E6" s="11">
        <f t="shared" si="0"/>
        <v>0</v>
      </c>
    </row>
    <row r="7" spans="1:5" ht="12.75">
      <c r="A7" s="13" t="s">
        <v>10</v>
      </c>
      <c r="B7" s="9" t="s">
        <v>9</v>
      </c>
      <c r="C7" s="10">
        <v>26.7</v>
      </c>
      <c r="D7" s="10"/>
      <c r="E7" s="11">
        <f t="shared" si="0"/>
        <v>0</v>
      </c>
    </row>
    <row r="8" spans="1:5" ht="12.75">
      <c r="A8" s="13" t="s">
        <v>11</v>
      </c>
      <c r="B8" s="9" t="s">
        <v>12</v>
      </c>
      <c r="C8" s="10">
        <v>78.2</v>
      </c>
      <c r="D8" s="10"/>
      <c r="E8" s="11">
        <f t="shared" si="0"/>
        <v>0</v>
      </c>
    </row>
    <row r="9" spans="1:5" ht="12.75">
      <c r="A9" s="13" t="s">
        <v>13</v>
      </c>
      <c r="B9" s="9" t="s">
        <v>12</v>
      </c>
      <c r="C9" s="10">
        <v>43</v>
      </c>
      <c r="D9" s="10"/>
      <c r="E9" s="11">
        <f t="shared" si="0"/>
        <v>0</v>
      </c>
    </row>
    <row r="10" spans="1:5" ht="12.75">
      <c r="A10" s="13" t="s">
        <v>14</v>
      </c>
      <c r="B10" s="9" t="s">
        <v>15</v>
      </c>
      <c r="C10" s="10">
        <v>0.35</v>
      </c>
      <c r="D10" s="10"/>
      <c r="E10" s="11">
        <f t="shared" si="0"/>
        <v>0</v>
      </c>
    </row>
    <row r="11" spans="1:7" ht="12.75">
      <c r="A11" s="13" t="s">
        <v>16</v>
      </c>
      <c r="B11" s="9" t="s">
        <v>9</v>
      </c>
      <c r="C11" s="10">
        <v>186.25</v>
      </c>
      <c r="D11" s="10"/>
      <c r="E11" s="11">
        <f t="shared" si="0"/>
        <v>0</v>
      </c>
      <c r="F11" s="9"/>
      <c r="G11" s="9"/>
    </row>
    <row r="12" spans="1:7" ht="12.75">
      <c r="A12" s="13" t="s">
        <v>17</v>
      </c>
      <c r="B12" s="9" t="s">
        <v>9</v>
      </c>
      <c r="C12" s="10">
        <v>225.4</v>
      </c>
      <c r="D12" s="10"/>
      <c r="E12" s="11">
        <f t="shared" si="0"/>
        <v>0</v>
      </c>
      <c r="F12" s="9"/>
      <c r="G12" s="9"/>
    </row>
    <row r="13" spans="1:7" ht="12.75">
      <c r="A13" s="13" t="s">
        <v>18</v>
      </c>
      <c r="B13" s="9" t="s">
        <v>19</v>
      </c>
      <c r="C13" s="10">
        <v>2.96</v>
      </c>
      <c r="D13" s="10"/>
      <c r="E13" s="11">
        <f t="shared" si="0"/>
        <v>0</v>
      </c>
      <c r="F13" s="9"/>
      <c r="G13" s="9"/>
    </row>
    <row r="14" spans="1:7" ht="12.75">
      <c r="A14" s="13" t="s">
        <v>20</v>
      </c>
      <c r="B14" s="9" t="s">
        <v>19</v>
      </c>
      <c r="C14" s="10">
        <v>2.2</v>
      </c>
      <c r="D14" s="10"/>
      <c r="E14" s="11">
        <f t="shared" si="0"/>
        <v>0</v>
      </c>
      <c r="F14" s="9"/>
      <c r="G14" s="9"/>
    </row>
    <row r="15" spans="1:7" ht="12.75">
      <c r="A15" s="13" t="s">
        <v>21</v>
      </c>
      <c r="B15" s="9" t="s">
        <v>19</v>
      </c>
      <c r="C15" s="10">
        <v>0.76</v>
      </c>
      <c r="D15" s="10"/>
      <c r="E15" s="11">
        <f t="shared" si="0"/>
        <v>0</v>
      </c>
      <c r="F15" s="9"/>
      <c r="G15" s="9"/>
    </row>
    <row r="16" spans="1:7" ht="12.75">
      <c r="A16" s="13" t="s">
        <v>22</v>
      </c>
      <c r="B16" s="9" t="s">
        <v>9</v>
      </c>
      <c r="C16" s="10">
        <v>186.25</v>
      </c>
      <c r="D16" s="10"/>
      <c r="E16" s="11">
        <f t="shared" si="0"/>
        <v>0</v>
      </c>
      <c r="F16" s="9"/>
      <c r="G16" s="9"/>
    </row>
    <row r="17" spans="1:7" s="15" customFormat="1" ht="12.75">
      <c r="A17" s="14" t="s">
        <v>23</v>
      </c>
      <c r="C17" s="13"/>
      <c r="D17" s="9"/>
      <c r="E17" s="16">
        <f>SUM(E5:E16)</f>
        <v>0</v>
      </c>
      <c r="F17" s="10"/>
      <c r="G17" s="11"/>
    </row>
    <row r="18" spans="1:5" ht="12.75">
      <c r="A18" s="8" t="s">
        <v>24</v>
      </c>
      <c r="E18" s="18">
        <v>0</v>
      </c>
    </row>
    <row r="19" spans="1:5" ht="22.5" customHeight="1">
      <c r="A19" s="19" t="s">
        <v>25</v>
      </c>
      <c r="B19" s="20"/>
      <c r="C19" s="21"/>
      <c r="D19" s="21"/>
      <c r="E19" s="22">
        <f>+E18+E17</f>
        <v>0</v>
      </c>
    </row>
    <row r="20" spans="1:6" ht="12.75">
      <c r="A20" s="43"/>
      <c r="B20" s="44"/>
      <c r="C20" s="45"/>
      <c r="D20" s="45"/>
      <c r="E20" s="46"/>
      <c r="F20" s="23"/>
    </row>
    <row r="21" spans="1:6" ht="15.75">
      <c r="A21" s="41" t="s">
        <v>64</v>
      </c>
      <c r="B21" s="35"/>
      <c r="C21" s="36"/>
      <c r="D21" s="36"/>
      <c r="E21" s="37"/>
      <c r="F21" s="23"/>
    </row>
    <row r="22" spans="1:6" ht="15.75">
      <c r="A22" s="42" t="s">
        <v>62</v>
      </c>
      <c r="B22" s="35"/>
      <c r="C22" s="36"/>
      <c r="D22" s="36"/>
      <c r="E22" s="37"/>
      <c r="F22" s="23"/>
    </row>
    <row r="23" spans="1:6" ht="12.75">
      <c r="A23" s="34"/>
      <c r="B23" s="35"/>
      <c r="C23" s="36"/>
      <c r="D23" s="36"/>
      <c r="E23" s="37"/>
      <c r="F23" s="2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3" sqref="F3"/>
    </sheetView>
  </sheetViews>
  <sheetFormatPr defaultColWidth="9.8515625" defaultRowHeight="12.75"/>
  <cols>
    <col min="1" max="1" width="48.57421875" style="8" customWidth="1"/>
    <col min="2" max="2" width="6.28125" style="12" customWidth="1"/>
    <col min="3" max="3" width="9.28125" style="17" customWidth="1"/>
    <col min="4" max="4" width="9.140625" style="17" customWidth="1"/>
    <col min="5" max="5" width="10.7109375" style="18" customWidth="1"/>
    <col min="6" max="16384" width="9.8515625" style="12" customWidth="1"/>
  </cols>
  <sheetData>
    <row r="1" spans="1:6" ht="12.75">
      <c r="A1" s="34" t="s">
        <v>26</v>
      </c>
      <c r="B1" s="35"/>
      <c r="C1" s="36"/>
      <c r="D1" s="36"/>
      <c r="E1" s="37"/>
      <c r="F1" s="23"/>
    </row>
    <row r="2" spans="1:6" ht="12.75">
      <c r="A2" s="34"/>
      <c r="B2" s="35"/>
      <c r="C2" s="36"/>
      <c r="D2" s="36"/>
      <c r="E2" s="37"/>
      <c r="F2" s="23"/>
    </row>
    <row r="3" spans="1:6" ht="16.5" thickBot="1">
      <c r="A3" s="1" t="s">
        <v>54</v>
      </c>
      <c r="B3" s="38"/>
      <c r="C3" s="39"/>
      <c r="D3" s="39"/>
      <c r="E3" s="40"/>
      <c r="F3" s="23"/>
    </row>
    <row r="4" spans="1:6" s="7" customFormat="1" ht="30" customHeight="1" thickBot="1">
      <c r="A4" s="2" t="s">
        <v>1</v>
      </c>
      <c r="B4" s="3" t="s">
        <v>2</v>
      </c>
      <c r="C4" s="4" t="s">
        <v>3</v>
      </c>
      <c r="D4" s="4" t="s">
        <v>4</v>
      </c>
      <c r="E4" s="5" t="s">
        <v>5</v>
      </c>
      <c r="F4" s="6"/>
    </row>
    <row r="5" spans="1:5" ht="12.75">
      <c r="A5" s="8" t="s">
        <v>27</v>
      </c>
      <c r="B5" s="9" t="s">
        <v>9</v>
      </c>
      <c r="C5" s="10">
        <v>15.2</v>
      </c>
      <c r="D5" s="10"/>
      <c r="E5" s="11">
        <f aca="true" t="shared" si="0" ref="E5:E30">+D5*C5</f>
        <v>0</v>
      </c>
    </row>
    <row r="6" spans="1:5" ht="12.75">
      <c r="A6" s="8" t="s">
        <v>28</v>
      </c>
      <c r="B6" s="9" t="s">
        <v>9</v>
      </c>
      <c r="C6" s="10">
        <v>211.9</v>
      </c>
      <c r="D6" s="10"/>
      <c r="E6" s="11">
        <f t="shared" si="0"/>
        <v>0</v>
      </c>
    </row>
    <row r="7" spans="1:5" ht="12.75">
      <c r="A7" s="8" t="s">
        <v>29</v>
      </c>
      <c r="B7" s="9" t="s">
        <v>9</v>
      </c>
      <c r="C7" s="10">
        <f>+C8*1.18</f>
        <v>248.862</v>
      </c>
      <c r="D7" s="10"/>
      <c r="E7" s="11">
        <f t="shared" si="0"/>
        <v>0</v>
      </c>
    </row>
    <row r="8" spans="1:5" ht="12.75">
      <c r="A8" s="8" t="s">
        <v>30</v>
      </c>
      <c r="B8" s="9" t="s">
        <v>9</v>
      </c>
      <c r="C8" s="10">
        <v>210.9</v>
      </c>
      <c r="D8" s="10"/>
      <c r="E8" s="11">
        <f t="shared" si="0"/>
        <v>0</v>
      </c>
    </row>
    <row r="9" spans="1:5" ht="12.75">
      <c r="A9" s="13" t="s">
        <v>31</v>
      </c>
      <c r="B9" s="9" t="s">
        <v>9</v>
      </c>
      <c r="C9" s="10">
        <f>+C10*1.05</f>
        <v>195.5625</v>
      </c>
      <c r="D9" s="10"/>
      <c r="E9" s="11">
        <f t="shared" si="0"/>
        <v>0</v>
      </c>
    </row>
    <row r="10" spans="1:5" ht="12.75">
      <c r="A10" s="13" t="s">
        <v>32</v>
      </c>
      <c r="B10" s="9" t="s">
        <v>9</v>
      </c>
      <c r="C10" s="10">
        <v>186.25</v>
      </c>
      <c r="D10" s="10"/>
      <c r="E10" s="11">
        <f t="shared" si="0"/>
        <v>0</v>
      </c>
    </row>
    <row r="11" spans="1:5" ht="12.75">
      <c r="A11" s="13" t="s">
        <v>33</v>
      </c>
      <c r="B11" s="9" t="s">
        <v>9</v>
      </c>
      <c r="C11" s="10">
        <f>+C12*1.05</f>
        <v>195.5625</v>
      </c>
      <c r="D11" s="10"/>
      <c r="E11" s="11">
        <f t="shared" si="0"/>
        <v>0</v>
      </c>
    </row>
    <row r="12" spans="1:5" ht="12.75">
      <c r="A12" s="13" t="s">
        <v>34</v>
      </c>
      <c r="B12" s="9" t="s">
        <v>9</v>
      </c>
      <c r="C12" s="10">
        <v>186.25</v>
      </c>
      <c r="D12" s="10"/>
      <c r="E12" s="11">
        <f t="shared" si="0"/>
        <v>0</v>
      </c>
    </row>
    <row r="13" spans="1:5" ht="12.75">
      <c r="A13" s="13" t="s">
        <v>35</v>
      </c>
      <c r="B13" s="9" t="s">
        <v>36</v>
      </c>
      <c r="C13" s="10">
        <v>373</v>
      </c>
      <c r="D13" s="10"/>
      <c r="E13" s="11">
        <f t="shared" si="0"/>
        <v>0</v>
      </c>
    </row>
    <row r="14" spans="1:7" ht="12.75">
      <c r="A14" s="13" t="s">
        <v>37</v>
      </c>
      <c r="B14" s="9" t="s">
        <v>9</v>
      </c>
      <c r="C14" s="10">
        <f>+C15*1.05</f>
        <v>272.79</v>
      </c>
      <c r="D14" s="10"/>
      <c r="E14" s="11">
        <f t="shared" si="0"/>
        <v>0</v>
      </c>
      <c r="F14" s="9"/>
      <c r="G14" s="9"/>
    </row>
    <row r="15" spans="1:7" ht="12.75">
      <c r="A15" s="13" t="s">
        <v>38</v>
      </c>
      <c r="B15" s="9" t="s">
        <v>9</v>
      </c>
      <c r="C15" s="10">
        <v>259.8</v>
      </c>
      <c r="D15" s="10"/>
      <c r="E15" s="11">
        <f t="shared" si="0"/>
        <v>0</v>
      </c>
      <c r="F15" s="9"/>
      <c r="G15" s="9"/>
    </row>
    <row r="16" spans="1:7" ht="12.75">
      <c r="A16" s="13" t="s">
        <v>39</v>
      </c>
      <c r="B16" s="9" t="s">
        <v>9</v>
      </c>
      <c r="C16" s="10">
        <f>+C17*1.18</f>
        <v>306.564</v>
      </c>
      <c r="D16" s="10"/>
      <c r="E16" s="11">
        <f t="shared" si="0"/>
        <v>0</v>
      </c>
      <c r="F16" s="9"/>
      <c r="G16" s="9"/>
    </row>
    <row r="17" spans="1:7" ht="12.75">
      <c r="A17" s="13" t="s">
        <v>40</v>
      </c>
      <c r="B17" s="9" t="s">
        <v>9</v>
      </c>
      <c r="C17" s="10">
        <v>259.8</v>
      </c>
      <c r="D17" s="10"/>
      <c r="E17" s="11">
        <f t="shared" si="0"/>
        <v>0</v>
      </c>
      <c r="F17" s="9"/>
      <c r="G17" s="9"/>
    </row>
    <row r="18" spans="1:7" ht="12.75">
      <c r="A18" s="13" t="s">
        <v>41</v>
      </c>
      <c r="B18" s="9" t="s">
        <v>36</v>
      </c>
      <c r="C18" s="10">
        <v>910</v>
      </c>
      <c r="D18" s="10"/>
      <c r="E18" s="11">
        <f t="shared" si="0"/>
        <v>0</v>
      </c>
      <c r="F18" s="9"/>
      <c r="G18" s="9"/>
    </row>
    <row r="19" spans="1:7" ht="25.5" customHeight="1">
      <c r="A19" s="24" t="s">
        <v>42</v>
      </c>
      <c r="B19" s="9" t="s">
        <v>12</v>
      </c>
      <c r="C19" s="10">
        <v>32.6</v>
      </c>
      <c r="D19" s="10"/>
      <c r="E19" s="11">
        <f t="shared" si="0"/>
        <v>0</v>
      </c>
      <c r="F19" s="9"/>
      <c r="G19" s="9"/>
    </row>
    <row r="20" spans="1:7" ht="25.5" customHeight="1">
      <c r="A20" s="24" t="s">
        <v>43</v>
      </c>
      <c r="B20" s="9" t="s">
        <v>9</v>
      </c>
      <c r="C20" s="10">
        <v>28.1</v>
      </c>
      <c r="D20" s="10"/>
      <c r="E20" s="11">
        <f t="shared" si="0"/>
        <v>0</v>
      </c>
      <c r="F20" s="9"/>
      <c r="G20" s="9"/>
    </row>
    <row r="21" spans="1:7" ht="25.5" customHeight="1">
      <c r="A21" s="24" t="s">
        <v>44</v>
      </c>
      <c r="B21" s="9" t="s">
        <v>12</v>
      </c>
      <c r="C21" s="10">
        <v>23.8</v>
      </c>
      <c r="D21" s="10"/>
      <c r="E21" s="11">
        <f t="shared" si="0"/>
        <v>0</v>
      </c>
      <c r="F21" s="9"/>
      <c r="G21" s="9"/>
    </row>
    <row r="22" spans="1:7" ht="12.75">
      <c r="A22" s="13" t="s">
        <v>45</v>
      </c>
      <c r="B22" s="9" t="s">
        <v>12</v>
      </c>
      <c r="C22" s="10">
        <v>93.5</v>
      </c>
      <c r="D22" s="10"/>
      <c r="E22" s="11">
        <f t="shared" si="0"/>
        <v>0</v>
      </c>
      <c r="F22" s="9"/>
      <c r="G22" s="9"/>
    </row>
    <row r="23" spans="1:7" ht="12.75">
      <c r="A23" s="13" t="s">
        <v>46</v>
      </c>
      <c r="B23" s="9" t="s">
        <v>12</v>
      </c>
      <c r="C23" s="10">
        <v>63.5</v>
      </c>
      <c r="D23" s="10"/>
      <c r="E23" s="11">
        <f t="shared" si="0"/>
        <v>0</v>
      </c>
      <c r="F23" s="9"/>
      <c r="G23" s="9"/>
    </row>
    <row r="24" spans="1:7" ht="12.75">
      <c r="A24" s="13" t="s">
        <v>47</v>
      </c>
      <c r="B24" s="9" t="s">
        <v>12</v>
      </c>
      <c r="C24" s="10">
        <v>28.8</v>
      </c>
      <c r="D24" s="10"/>
      <c r="E24" s="11">
        <f t="shared" si="0"/>
        <v>0</v>
      </c>
      <c r="F24" s="9"/>
      <c r="G24" s="9"/>
    </row>
    <row r="25" spans="1:7" ht="12.75">
      <c r="A25" s="13" t="s">
        <v>48</v>
      </c>
      <c r="B25" s="9" t="s">
        <v>12</v>
      </c>
      <c r="C25" s="10">
        <v>42</v>
      </c>
      <c r="D25" s="10"/>
      <c r="E25" s="11">
        <f t="shared" si="0"/>
        <v>0</v>
      </c>
      <c r="F25" s="9"/>
      <c r="G25" s="9"/>
    </row>
    <row r="26" spans="1:7" ht="12.75">
      <c r="A26" s="13" t="s">
        <v>49</v>
      </c>
      <c r="B26" s="9" t="s">
        <v>12</v>
      </c>
      <c r="C26" s="10">
        <v>5</v>
      </c>
      <c r="D26" s="10"/>
      <c r="E26" s="11">
        <f t="shared" si="0"/>
        <v>0</v>
      </c>
      <c r="F26" s="9"/>
      <c r="G26" s="9"/>
    </row>
    <row r="27" spans="1:7" ht="12.75">
      <c r="A27" s="13" t="s">
        <v>50</v>
      </c>
      <c r="B27" s="9" t="s">
        <v>12</v>
      </c>
      <c r="C27" s="10">
        <v>25</v>
      </c>
      <c r="D27" s="10"/>
      <c r="E27" s="11">
        <f t="shared" si="0"/>
        <v>0</v>
      </c>
      <c r="F27" s="9"/>
      <c r="G27" s="9"/>
    </row>
    <row r="28" spans="1:7" ht="12.75">
      <c r="A28" s="13" t="s">
        <v>51</v>
      </c>
      <c r="B28" s="9" t="s">
        <v>36</v>
      </c>
      <c r="C28" s="10">
        <v>2</v>
      </c>
      <c r="D28" s="10"/>
      <c r="E28" s="11">
        <f t="shared" si="0"/>
        <v>0</v>
      </c>
      <c r="F28" s="9"/>
      <c r="G28" s="9"/>
    </row>
    <row r="29" spans="1:7" ht="12.75">
      <c r="A29" s="13" t="s">
        <v>52</v>
      </c>
      <c r="B29" s="9" t="s">
        <v>12</v>
      </c>
      <c r="C29" s="10">
        <v>30.4</v>
      </c>
      <c r="D29" s="10"/>
      <c r="E29" s="11">
        <f t="shared" si="0"/>
        <v>0</v>
      </c>
      <c r="F29" s="9"/>
      <c r="G29" s="9"/>
    </row>
    <row r="30" spans="1:7" ht="12.75">
      <c r="A30" s="13" t="s">
        <v>53</v>
      </c>
      <c r="B30" s="9" t="s">
        <v>12</v>
      </c>
      <c r="C30" s="10">
        <v>12.6</v>
      </c>
      <c r="D30" s="10"/>
      <c r="E30" s="11">
        <f t="shared" si="0"/>
        <v>0</v>
      </c>
      <c r="F30" s="9"/>
      <c r="G30" s="9"/>
    </row>
    <row r="31" spans="1:7" s="15" customFormat="1" ht="12.75">
      <c r="A31" s="14" t="s">
        <v>23</v>
      </c>
      <c r="C31" s="13"/>
      <c r="D31" s="9"/>
      <c r="E31" s="16">
        <f>SUM(E5:E30)</f>
        <v>0</v>
      </c>
      <c r="F31" s="10"/>
      <c r="G31" s="11"/>
    </row>
    <row r="32" spans="1:5" ht="12.75">
      <c r="A32" s="8" t="s">
        <v>24</v>
      </c>
      <c r="E32" s="18">
        <v>0</v>
      </c>
    </row>
    <row r="33" spans="1:5" ht="22.5" customHeight="1">
      <c r="A33" s="19" t="s">
        <v>25</v>
      </c>
      <c r="B33" s="20"/>
      <c r="C33" s="21"/>
      <c r="D33" s="21"/>
      <c r="E33" s="22">
        <f>+E32+E31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36.421875" style="0" customWidth="1"/>
    <col min="2" max="2" width="18.140625" style="0" customWidth="1"/>
  </cols>
  <sheetData>
    <row r="1" ht="24.75" customHeight="1">
      <c r="A1" s="33" t="s">
        <v>61</v>
      </c>
    </row>
    <row r="2" ht="13.5" thickBot="1"/>
    <row r="3" spans="1:2" ht="19.5" customHeight="1" thickBot="1">
      <c r="A3" s="32" t="s">
        <v>59</v>
      </c>
      <c r="B3" s="32" t="s">
        <v>60</v>
      </c>
    </row>
    <row r="4" spans="1:2" ht="19.5" customHeight="1">
      <c r="A4" s="31" t="s">
        <v>56</v>
      </c>
      <c r="B4" s="31"/>
    </row>
    <row r="5" spans="1:2" ht="19.5" customHeight="1" thickBot="1">
      <c r="A5" s="28" t="s">
        <v>55</v>
      </c>
      <c r="B5" s="28"/>
    </row>
    <row r="6" spans="1:2" ht="19.5" customHeight="1">
      <c r="A6" s="29" t="s">
        <v>25</v>
      </c>
      <c r="B6" s="30"/>
    </row>
    <row r="7" spans="1:2" ht="19.5" customHeight="1">
      <c r="A7" s="26" t="s">
        <v>57</v>
      </c>
      <c r="B7" s="27"/>
    </row>
    <row r="8" spans="1:2" ht="19.5" customHeight="1">
      <c r="A8" s="19" t="s">
        <v>58</v>
      </c>
      <c r="B8" s="2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Spektrum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Spektrum spol.s.r.o.</dc:creator>
  <cp:keywords/>
  <dc:description/>
  <cp:lastModifiedBy>OÚ Dušejov</cp:lastModifiedBy>
  <cp:lastPrinted>2012-05-23T10:26:17Z</cp:lastPrinted>
  <dcterms:created xsi:type="dcterms:W3CDTF">2012-05-23T09:15:06Z</dcterms:created>
  <dcterms:modified xsi:type="dcterms:W3CDTF">2012-05-26T14:41:15Z</dcterms:modified>
  <cp:category/>
  <cp:version/>
  <cp:contentType/>
  <cp:contentStatus/>
</cp:coreProperties>
</file>